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adillo\Downloads\"/>
    </mc:Choice>
  </mc:AlternateContent>
  <xr:revisionPtr revIDLastSave="0" documentId="13_ncr:1_{D5A430FD-2B18-4D16-AC31-6D150BFDF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 DISABILITY PRIOR TO MATLE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B5" i="1"/>
  <c r="D5" i="1" s="1"/>
  <c r="C5" i="1" l="1"/>
  <c r="E5" i="1" s="1"/>
  <c r="J5" i="1" l="1"/>
  <c r="I5" i="1"/>
</calcChain>
</file>

<file path=xl/sharedStrings.xml><?xml version="1.0" encoding="utf-8"?>
<sst xmlns="http://schemas.openxmlformats.org/spreadsheetml/2006/main" count="14" uniqueCount="14">
  <si>
    <t>Employee:</t>
  </si>
  <si>
    <t>Annual 
Salary</t>
  </si>
  <si>
    <t xml:space="preserve">Gross
Weekly Salary </t>
  </si>
  <si>
    <t>75% 
GWS</t>
  </si>
  <si>
    <t>Top-up
Benefit 
from CISVA 
(PER WEEK)</t>
  </si>
  <si>
    <t>No. of Weeks 
Based Doctor's Note 
(Min: 6 weeks
Max: 15 Weeks)</t>
  </si>
  <si>
    <t>Weeks 
Payable By GWL 
(4 weeks Normal)
(6 weeks C-Section)</t>
  </si>
  <si>
    <t>Weeks Payable 
by the Employer</t>
  </si>
  <si>
    <t>Total Top-Up 
Amount</t>
  </si>
  <si>
    <t>Top-Up Amount (PER DAY)</t>
  </si>
  <si>
    <t>NOTE: 
Please enter:</t>
  </si>
  <si>
    <t>EMPLOYEE NAME,ANNUAL SALARY, NO OF WEEKS BASED ON DOCTOR'S NOTE, WEEKS PAYABLE BY GWL (4 OR 6 ONLY)
 Please use this calculator for teacher/principal who went on disability prior to Maternity Leave</t>
  </si>
  <si>
    <t>Top-up Calculator (on STD prior to childbirth)</t>
  </si>
  <si>
    <r>
      <t xml:space="preserve">EI Benefit 
@ 55%
</t>
    </r>
    <r>
      <rPr>
        <b/>
        <i/>
        <sz val="9"/>
        <color theme="1"/>
        <rFont val="Arial"/>
        <family val="2"/>
      </rPr>
      <t xml:space="preserve">(Max amt </t>
    </r>
    <r>
      <rPr>
        <b/>
        <i/>
        <sz val="9"/>
        <color rgb="FFFF0000"/>
        <rFont val="Arial"/>
        <family val="2"/>
      </rPr>
      <t>$695</t>
    </r>
    <r>
      <rPr>
        <b/>
        <i/>
        <sz val="9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</si>
</sst>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b/>
      <i/>
      <sz val="8"/>
      <color theme="1"/>
      <name val="Arial"/>
      <family val="2"/>
    </font>
    <font>
      <b/>
      <i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3" fillId="0" borderId="0" xfId="0" applyNumberFormat="1" applyFont="1"/>
    <xf numFmtId="164" fontId="4" fillId="2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 wrapText="1"/>
    </xf>
    <xf numFmtId="164" fontId="4" fillId="9" borderId="1" xfId="0" applyNumberFormat="1" applyFont="1" applyFill="1" applyBorder="1" applyAlignment="1">
      <alignment horizontal="center" wrapText="1"/>
    </xf>
    <xf numFmtId="164" fontId="4" fillId="10" borderId="1" xfId="0" applyNumberFormat="1" applyFont="1" applyFill="1" applyBorder="1" applyAlignment="1">
      <alignment horizontal="center" wrapText="1"/>
    </xf>
    <xf numFmtId="0" fontId="6" fillId="0" borderId="0" xfId="0" applyFont="1"/>
    <xf numFmtId="164" fontId="7" fillId="5" borderId="3" xfId="0" applyNumberFormat="1" applyFont="1" applyFill="1" applyBorder="1"/>
    <xf numFmtId="164" fontId="7" fillId="6" borderId="3" xfId="0" applyNumberFormat="1" applyFont="1" applyFill="1" applyBorder="1"/>
    <xf numFmtId="0" fontId="7" fillId="9" borderId="3" xfId="0" applyFont="1" applyFill="1" applyBorder="1" applyAlignment="1">
      <alignment horizontal="center"/>
    </xf>
    <xf numFmtId="164" fontId="7" fillId="10" borderId="3" xfId="0" applyNumberFormat="1" applyFont="1" applyFill="1" applyBorder="1"/>
    <xf numFmtId="164" fontId="7" fillId="2" borderId="4" xfId="0" applyNumberFormat="1" applyFont="1" applyFill="1" applyBorder="1"/>
    <xf numFmtId="164" fontId="0" fillId="0" borderId="0" xfId="0" applyNumberFormat="1" applyAlignment="1">
      <alignment horizontal="center"/>
    </xf>
    <xf numFmtId="0" fontId="6" fillId="11" borderId="6" xfId="0" applyFont="1" applyFill="1" applyBorder="1"/>
    <xf numFmtId="0" fontId="6" fillId="11" borderId="7" xfId="0" applyFont="1" applyFill="1" applyBorder="1"/>
    <xf numFmtId="164" fontId="4" fillId="11" borderId="8" xfId="0" applyNumberFormat="1" applyFont="1" applyFill="1" applyBorder="1"/>
    <xf numFmtId="164" fontId="6" fillId="11" borderId="9" xfId="0" applyNumberFormat="1" applyFont="1" applyFill="1" applyBorder="1"/>
    <xf numFmtId="0" fontId="6" fillId="11" borderId="9" xfId="0" applyFont="1" applyFill="1" applyBorder="1" applyAlignment="1">
      <alignment horizontal="center"/>
    </xf>
    <xf numFmtId="0" fontId="6" fillId="11" borderId="9" xfId="0" applyFont="1" applyFill="1" applyBorder="1"/>
    <xf numFmtId="164" fontId="8" fillId="11" borderId="5" xfId="0" applyNumberFormat="1" applyFont="1" applyFill="1" applyBorder="1"/>
    <xf numFmtId="164" fontId="6" fillId="11" borderId="10" xfId="0" applyNumberFormat="1" applyFont="1" applyFill="1" applyBorder="1"/>
    <xf numFmtId="0" fontId="6" fillId="11" borderId="10" xfId="0" applyFont="1" applyFill="1" applyBorder="1" applyAlignment="1">
      <alignment horizontal="center"/>
    </xf>
    <xf numFmtId="164" fontId="7" fillId="0" borderId="2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5" borderId="3" xfId="0" applyNumberFormat="1" applyFont="1" applyFill="1" applyBorder="1" applyProtection="1">
      <protection locked="0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J16"/>
  <sheetViews>
    <sheetView showGridLines="0" tabSelected="1" zoomScaleNormal="100" zoomScaleSheetLayoutView="100" workbookViewId="0">
      <selection activeCell="A5" sqref="A5"/>
    </sheetView>
  </sheetViews>
  <sheetFormatPr defaultRowHeight="15" x14ac:dyDescent="0.2"/>
  <cols>
    <col min="1" max="1" width="17.33203125" style="2" customWidth="1"/>
    <col min="2" max="2" width="11.109375" style="2" customWidth="1"/>
    <col min="3" max="3" width="10.33203125" style="2" customWidth="1"/>
    <col min="4" max="4" width="10.5546875" style="2" customWidth="1"/>
    <col min="5" max="5" width="10" style="2" customWidth="1"/>
    <col min="6" max="6" width="14.109375" style="3" customWidth="1"/>
    <col min="7" max="7" width="14.6640625" style="3" customWidth="1"/>
    <col min="8" max="8" width="12.109375" style="3" customWidth="1"/>
    <col min="9" max="9" width="12.77734375" customWidth="1"/>
    <col min="10" max="10" width="21.21875" customWidth="1"/>
  </cols>
  <sheetData>
    <row r="1" spans="1:10" ht="20.25" x14ac:dyDescent="0.3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1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8.75" thickBot="1" x14ac:dyDescent="0.3">
      <c r="A3" s="4"/>
    </row>
    <row r="4" spans="1:10" s="14" customFormat="1" ht="49.5" thickBot="1" x14ac:dyDescent="0.3">
      <c r="A4" s="5" t="s">
        <v>1</v>
      </c>
      <c r="B4" s="6" t="s">
        <v>2</v>
      </c>
      <c r="C4" s="7" t="s">
        <v>3</v>
      </c>
      <c r="D4" s="8" t="s">
        <v>13</v>
      </c>
      <c r="E4" s="9" t="s">
        <v>4</v>
      </c>
      <c r="F4" s="10" t="s">
        <v>5</v>
      </c>
      <c r="G4" s="11" t="s">
        <v>6</v>
      </c>
      <c r="H4" s="12" t="s">
        <v>7</v>
      </c>
      <c r="I4" s="13" t="s">
        <v>8</v>
      </c>
      <c r="J4" s="5" t="s">
        <v>9</v>
      </c>
    </row>
    <row r="5" spans="1:10" ht="15.75" thickBot="1" x14ac:dyDescent="0.25">
      <c r="A5" s="30"/>
      <c r="B5" s="15">
        <f>A5/52</f>
        <v>0</v>
      </c>
      <c r="C5" s="15">
        <f>B5*75%</f>
        <v>0</v>
      </c>
      <c r="D5" s="32">
        <f>IF(B5&lt;1263.4615,(B5*0.55),695)</f>
        <v>0</v>
      </c>
      <c r="E5" s="16">
        <f>C5-D5</f>
        <v>0</v>
      </c>
      <c r="F5" s="31"/>
      <c r="G5" s="31"/>
      <c r="H5" s="17">
        <f>F5-G5</f>
        <v>0</v>
      </c>
      <c r="I5" s="18">
        <f>E5*H5</f>
        <v>0</v>
      </c>
      <c r="J5" s="19">
        <f>E5/5</f>
        <v>0</v>
      </c>
    </row>
    <row r="6" spans="1:10" ht="15.75" x14ac:dyDescent="0.25">
      <c r="A6" s="23" t="s">
        <v>10</v>
      </c>
      <c r="B6" s="24"/>
      <c r="C6" s="24"/>
      <c r="D6" s="24"/>
      <c r="E6" s="24"/>
      <c r="F6" s="25"/>
      <c r="G6" s="25"/>
      <c r="H6" s="25"/>
      <c r="I6" s="26"/>
      <c r="J6" s="21"/>
    </row>
    <row r="7" spans="1:10" ht="16.5" thickBot="1" x14ac:dyDescent="0.3">
      <c r="A7" s="27" t="s">
        <v>11</v>
      </c>
      <c r="B7" s="28"/>
      <c r="C7" s="28"/>
      <c r="D7" s="28"/>
      <c r="E7" s="28"/>
      <c r="F7" s="28"/>
      <c r="G7" s="29"/>
      <c r="H7" s="29"/>
      <c r="I7" s="29"/>
      <c r="J7" s="22"/>
    </row>
    <row r="16" spans="1:10" x14ac:dyDescent="0.2">
      <c r="F16" s="20"/>
    </row>
  </sheetData>
  <sheetProtection algorithmName="SHA-512" hashValue="/RoBHbhdAiXycTlAXtes5tnjbmGiuk4O9CA4PC21cDSvU52571UWvOKq0k7RJTExZayu+NM5clmHbTFPFoIesA==" saltValue="N/mOEp1u6f0uVr21OG5mtw==" spinCount="100000" sheet="1" selectLockedCells="1"/>
  <protectedRanges>
    <protectedRange password="C53D" sqref="H5:J5" name="Range2"/>
    <protectedRange password="C53D" sqref="B5:E5" name="Range1"/>
  </protectedRanges>
  <mergeCells count="2">
    <mergeCell ref="A1:J1"/>
    <mergeCell ref="B2:J2"/>
  </mergeCells>
  <printOptions horizontalCentered="1"/>
  <pageMargins left="0" right="0" top="0.75" bottom="0.75" header="0.3" footer="0.3"/>
  <pageSetup scale="88" orientation="landscape" r:id="rId1"/>
  <headerFooter>
    <oddFooter>&amp;RUpdated March 27,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 DISABILITY PRIOR TO MATLEAVE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abaytan</dc:creator>
  <cp:lastModifiedBy>April Abadillo</cp:lastModifiedBy>
  <cp:lastPrinted>2019-03-27T22:35:23Z</cp:lastPrinted>
  <dcterms:created xsi:type="dcterms:W3CDTF">2017-11-23T20:35:16Z</dcterms:created>
  <dcterms:modified xsi:type="dcterms:W3CDTF">2025-02-25T22:21:47Z</dcterms:modified>
</cp:coreProperties>
</file>