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badillo\Downloads\"/>
    </mc:Choice>
  </mc:AlternateContent>
  <xr:revisionPtr revIDLastSave="0" documentId="13_ncr:1_{F0636B7A-1CBA-4DE5-9846-F37181F97E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ULAR MATERNITY LEA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B5" i="1" l="1"/>
  <c r="H5" i="1" l="1"/>
  <c r="C5" i="1" l="1"/>
  <c r="E5" i="1" l="1"/>
  <c r="I5" i="1" s="1"/>
  <c r="J5" i="1" l="1"/>
</calcChain>
</file>

<file path=xl/sharedStrings.xml><?xml version="1.0" encoding="utf-8"?>
<sst xmlns="http://schemas.openxmlformats.org/spreadsheetml/2006/main" count="15" uniqueCount="15">
  <si>
    <t>Employee:</t>
  </si>
  <si>
    <t>Annual 
Salary</t>
  </si>
  <si>
    <t xml:space="preserve">Gross
Weekly Salary </t>
  </si>
  <si>
    <t>75% 
GWS</t>
  </si>
  <si>
    <t>No. of Weeks 
Based Doctor's Note 
(Min: 6 weeks
Max: 15 Weeks)</t>
  </si>
  <si>
    <t>Weeks 
Payable By GWL 
(3 weeks Normal)
(5 weeks C-Section)</t>
  </si>
  <si>
    <t>Weeks Payable 
by the Employer</t>
  </si>
  <si>
    <t>Total Top-Up 
Amount</t>
  </si>
  <si>
    <t>Top-Up Amount (PER DAY)</t>
  </si>
  <si>
    <t>NOTE: 
Please enter:</t>
  </si>
  <si>
    <t>EMPLOYEE NAME,ANNUAL SALARY, NO OF WEEKS BASED ON DOCTOR'S NOTE, WEEKS PAYABLE BY GWL (3 OR 5 ONLY)  Please use this calculator for teacher/principal on Maternity Leave</t>
  </si>
  <si>
    <t>Please note that effective SEPTERMBER 1, 2017, the disability waiting period has been reduced from 14 consecutive days to 7 consecutive days.</t>
  </si>
  <si>
    <t>Top-up
Benefit from CISVA 
(PER WEEK)</t>
  </si>
  <si>
    <t>Top-up Calculator</t>
  </si>
  <si>
    <r>
      <t xml:space="preserve">EI Benefit 
@ 55%
</t>
    </r>
    <r>
      <rPr>
        <b/>
        <i/>
        <sz val="9"/>
        <color theme="1"/>
        <rFont val="Arial"/>
        <family val="2"/>
      </rPr>
      <t xml:space="preserve">(Max amt </t>
    </r>
    <r>
      <rPr>
        <b/>
        <i/>
        <sz val="9"/>
        <color rgb="FFFF0000"/>
        <rFont val="Arial"/>
        <family val="2"/>
      </rPr>
      <t>$695</t>
    </r>
    <r>
      <rPr>
        <b/>
        <i/>
        <sz val="9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</si>
</sst>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 Rounded MT Bold"/>
      <family val="2"/>
    </font>
    <font>
      <b/>
      <i/>
      <sz val="8"/>
      <color theme="1"/>
      <name val="Arial"/>
      <family val="2"/>
    </font>
    <font>
      <b/>
      <i/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164" fontId="3" fillId="0" borderId="0" xfId="0" applyNumberFormat="1" applyFont="1"/>
    <xf numFmtId="164" fontId="4" fillId="2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wrapText="1"/>
    </xf>
    <xf numFmtId="164" fontId="4" fillId="6" borderId="1" xfId="0" applyNumberFormat="1" applyFont="1" applyFill="1" applyBorder="1" applyAlignment="1">
      <alignment horizontal="center" wrapText="1"/>
    </xf>
    <xf numFmtId="164" fontId="4" fillId="7" borderId="1" xfId="0" applyNumberFormat="1" applyFont="1" applyFill="1" applyBorder="1" applyAlignment="1">
      <alignment horizontal="center" wrapText="1"/>
    </xf>
    <xf numFmtId="164" fontId="4" fillId="8" borderId="1" xfId="0" applyNumberFormat="1" applyFont="1" applyFill="1" applyBorder="1" applyAlignment="1">
      <alignment horizontal="center" wrapText="1"/>
    </xf>
    <xf numFmtId="164" fontId="4" fillId="9" borderId="1" xfId="0" applyNumberFormat="1" applyFont="1" applyFill="1" applyBorder="1" applyAlignment="1">
      <alignment horizontal="center" wrapText="1"/>
    </xf>
    <xf numFmtId="164" fontId="4" fillId="10" borderId="1" xfId="0" applyNumberFormat="1" applyFont="1" applyFill="1" applyBorder="1" applyAlignment="1">
      <alignment horizontal="center" wrapText="1"/>
    </xf>
    <xf numFmtId="0" fontId="6" fillId="0" borderId="0" xfId="0" applyFont="1"/>
    <xf numFmtId="164" fontId="7" fillId="5" borderId="3" xfId="0" applyNumberFormat="1" applyFont="1" applyFill="1" applyBorder="1"/>
    <xf numFmtId="164" fontId="7" fillId="6" borderId="3" xfId="0" applyNumberFormat="1" applyFont="1" applyFill="1" applyBorder="1"/>
    <xf numFmtId="0" fontId="7" fillId="9" borderId="3" xfId="0" applyFont="1" applyFill="1" applyBorder="1" applyAlignment="1">
      <alignment horizontal="center"/>
    </xf>
    <xf numFmtId="164" fontId="7" fillId="10" borderId="3" xfId="0" applyNumberFormat="1" applyFont="1" applyFill="1" applyBorder="1"/>
    <xf numFmtId="164" fontId="7" fillId="2" borderId="4" xfId="0" applyNumberFormat="1" applyFont="1" applyFill="1" applyBorder="1"/>
    <xf numFmtId="164" fontId="7" fillId="0" borderId="5" xfId="0" applyNumberFormat="1" applyFont="1" applyBorder="1"/>
    <xf numFmtId="164" fontId="7" fillId="5" borderId="6" xfId="0" applyNumberFormat="1" applyFont="1" applyFill="1" applyBorder="1"/>
    <xf numFmtId="164" fontId="7" fillId="6" borderId="6" xfId="0" applyNumberFormat="1" applyFont="1" applyFill="1" applyBorder="1"/>
    <xf numFmtId="0" fontId="7" fillId="0" borderId="6" xfId="0" applyFont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64" fontId="7" fillId="10" borderId="6" xfId="0" applyNumberFormat="1" applyFont="1" applyFill="1" applyBorder="1"/>
    <xf numFmtId="164" fontId="7" fillId="2" borderId="7" xfId="0" applyNumberFormat="1" applyFont="1" applyFill="1" applyBorder="1"/>
    <xf numFmtId="164" fontId="4" fillId="11" borderId="8" xfId="0" applyNumberFormat="1" applyFont="1" applyFill="1" applyBorder="1"/>
    <xf numFmtId="164" fontId="6" fillId="11" borderId="0" xfId="0" applyNumberFormat="1" applyFont="1" applyFill="1"/>
    <xf numFmtId="0" fontId="6" fillId="11" borderId="0" xfId="0" applyFont="1" applyFill="1" applyAlignment="1">
      <alignment horizontal="center"/>
    </xf>
    <xf numFmtId="0" fontId="6" fillId="11" borderId="0" xfId="0" applyFont="1" applyFill="1"/>
    <xf numFmtId="0" fontId="6" fillId="11" borderId="9" xfId="0" applyFont="1" applyFill="1" applyBorder="1"/>
    <xf numFmtId="164" fontId="8" fillId="11" borderId="10" xfId="0" applyNumberFormat="1" applyFont="1" applyFill="1" applyBorder="1"/>
    <xf numFmtId="164" fontId="6" fillId="11" borderId="11" xfId="0" applyNumberFormat="1" applyFont="1" applyFill="1" applyBorder="1"/>
    <xf numFmtId="0" fontId="6" fillId="11" borderId="11" xfId="0" applyFont="1" applyFill="1" applyBorder="1" applyAlignment="1">
      <alignment horizontal="center"/>
    </xf>
    <xf numFmtId="0" fontId="6" fillId="11" borderId="12" xfId="0" applyFont="1" applyFill="1" applyBorder="1"/>
    <xf numFmtId="164" fontId="0" fillId="0" borderId="0" xfId="0" applyNumberFormat="1" applyAlignment="1">
      <alignment horizontal="center"/>
    </xf>
    <xf numFmtId="164" fontId="7" fillId="0" borderId="2" xfId="0" applyNumberFormat="1" applyFont="1" applyBorder="1" applyProtection="1">
      <protection locked="0"/>
    </xf>
    <xf numFmtId="0" fontId="7" fillId="0" borderId="3" xfId="0" applyFont="1" applyBorder="1" applyAlignment="1" applyProtection="1">
      <alignment horizontal="center"/>
      <protection locked="0"/>
    </xf>
    <xf numFmtId="164" fontId="7" fillId="5" borderId="3" xfId="0" applyNumberFormat="1" applyFont="1" applyFill="1" applyBorder="1" applyProtection="1">
      <protection locked="0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  <pageSetUpPr fitToPage="1"/>
  </sheetPr>
  <dimension ref="A1:J16"/>
  <sheetViews>
    <sheetView tabSelected="1" zoomScale="120" zoomScaleNormal="120" workbookViewId="0">
      <selection activeCell="B2" sqref="B2:J2"/>
    </sheetView>
  </sheetViews>
  <sheetFormatPr defaultRowHeight="15" x14ac:dyDescent="0.2"/>
  <cols>
    <col min="1" max="1" width="13.33203125" style="2" customWidth="1"/>
    <col min="2" max="3" width="13.6640625" style="2" customWidth="1"/>
    <col min="4" max="4" width="13.21875" style="2" bestFit="1" customWidth="1"/>
    <col min="5" max="5" width="13" style="2" bestFit="1" customWidth="1"/>
    <col min="6" max="6" width="14" style="3" bestFit="1" customWidth="1"/>
    <col min="7" max="7" width="13.6640625" style="3" bestFit="1" customWidth="1"/>
    <col min="8" max="8" width="12.109375" style="3" customWidth="1"/>
    <col min="9" max="9" width="12.77734375" customWidth="1"/>
    <col min="10" max="10" width="13.5546875" customWidth="1"/>
  </cols>
  <sheetData>
    <row r="1" spans="1:10" ht="20.25" x14ac:dyDescent="0.3">
      <c r="A1" s="40" t="s">
        <v>13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2">
      <c r="A2" s="1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8.75" thickBot="1" x14ac:dyDescent="0.3">
      <c r="A3" s="4"/>
    </row>
    <row r="4" spans="1:10" s="14" customFormat="1" ht="49.5" thickBot="1" x14ac:dyDescent="0.3">
      <c r="A4" s="5" t="s">
        <v>1</v>
      </c>
      <c r="B4" s="6" t="s">
        <v>2</v>
      </c>
      <c r="C4" s="7" t="s">
        <v>3</v>
      </c>
      <c r="D4" s="8" t="s">
        <v>14</v>
      </c>
      <c r="E4" s="9" t="s">
        <v>12</v>
      </c>
      <c r="F4" s="10" t="s">
        <v>4</v>
      </c>
      <c r="G4" s="11" t="s">
        <v>5</v>
      </c>
      <c r="H4" s="12" t="s">
        <v>6</v>
      </c>
      <c r="I4" s="13" t="s">
        <v>7</v>
      </c>
      <c r="J4" s="5" t="s">
        <v>8</v>
      </c>
    </row>
    <row r="5" spans="1:10" x14ac:dyDescent="0.2">
      <c r="A5" s="37"/>
      <c r="B5" s="15">
        <f>A5/52</f>
        <v>0</v>
      </c>
      <c r="C5" s="15">
        <f>B5*75%</f>
        <v>0</v>
      </c>
      <c r="D5" s="39">
        <f>IF(B5&lt;1263.4615,(B5*0.55),695)</f>
        <v>0</v>
      </c>
      <c r="E5" s="16">
        <f>C5-D5</f>
        <v>0</v>
      </c>
      <c r="F5" s="38"/>
      <c r="G5" s="38"/>
      <c r="H5" s="17">
        <f>F5-G5</f>
        <v>0</v>
      </c>
      <c r="I5" s="18">
        <f>E5*H5</f>
        <v>0</v>
      </c>
      <c r="J5" s="19">
        <f>E5/5</f>
        <v>0</v>
      </c>
    </row>
    <row r="6" spans="1:10" ht="15.75" thickBot="1" x14ac:dyDescent="0.25">
      <c r="A6" s="20"/>
      <c r="B6" s="21"/>
      <c r="C6" s="21"/>
      <c r="D6" s="21"/>
      <c r="E6" s="22"/>
      <c r="F6" s="23"/>
      <c r="G6" s="23"/>
      <c r="H6" s="24"/>
      <c r="I6" s="25"/>
      <c r="J6" s="26"/>
    </row>
    <row r="7" spans="1:10" ht="15.75" x14ac:dyDescent="0.25">
      <c r="A7" s="27" t="s">
        <v>9</v>
      </c>
      <c r="B7" s="28"/>
      <c r="C7" s="28"/>
      <c r="D7" s="28"/>
      <c r="E7" s="28"/>
      <c r="F7" s="29"/>
      <c r="G7" s="29"/>
      <c r="H7" s="29"/>
      <c r="I7" s="30"/>
      <c r="J7" s="31"/>
    </row>
    <row r="8" spans="1:10" ht="15.75" x14ac:dyDescent="0.25">
      <c r="A8" s="32" t="s">
        <v>10</v>
      </c>
      <c r="B8" s="33"/>
      <c r="C8" s="33"/>
      <c r="D8" s="33"/>
      <c r="E8" s="33"/>
      <c r="F8" s="33"/>
      <c r="G8" s="34"/>
      <c r="H8" s="34"/>
      <c r="I8" s="34"/>
      <c r="J8" s="35"/>
    </row>
    <row r="9" spans="1:10" ht="15.75" x14ac:dyDescent="0.25">
      <c r="A9" s="32" t="s">
        <v>11</v>
      </c>
      <c r="B9" s="33"/>
      <c r="C9" s="33"/>
      <c r="D9" s="33"/>
      <c r="E9" s="33"/>
      <c r="F9" s="33"/>
      <c r="G9" s="34"/>
      <c r="H9" s="34"/>
      <c r="I9" s="34"/>
      <c r="J9" s="35"/>
    </row>
    <row r="16" spans="1:10" x14ac:dyDescent="0.2">
      <c r="F16" s="36"/>
    </row>
  </sheetData>
  <sheetProtection algorithmName="SHA-512" hashValue="2sU8IRJqpqC3JSF4fGZx4a/FVV86eOhm/Rrxm6+fiuY/pkoFT2JC49aGeym58Q3Zq09NbFm27GQYTbamAMY9HA==" saltValue="uT+MogrIa5sSish69Sfmpw==" spinCount="100000" sheet="1" selectLockedCells="1"/>
  <protectedRanges>
    <protectedRange password="C53D" sqref="H5:J6" name="Range2"/>
    <protectedRange password="C53D" sqref="B5:E6" name="Range1"/>
  </protectedRanges>
  <mergeCells count="2">
    <mergeCell ref="A1:J1"/>
    <mergeCell ref="B2:J2"/>
  </mergeCells>
  <pageMargins left="0.25" right="0.25" top="0.75" bottom="0.75" header="0.3" footer="0.3"/>
  <pageSetup scale="84" fitToHeight="0" orientation="landscape" r:id="rId1"/>
  <headerFooter>
    <oddFooter>&amp;RUpdate: March 27,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REGULAR MATERNITY LEAVE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abaytan</dc:creator>
  <cp:lastModifiedBy>April Abadillo</cp:lastModifiedBy>
  <cp:lastPrinted>2019-03-27T22:40:55Z</cp:lastPrinted>
  <dcterms:created xsi:type="dcterms:W3CDTF">2017-11-23T20:38:06Z</dcterms:created>
  <dcterms:modified xsi:type="dcterms:W3CDTF">2025-02-25T22:22:44Z</dcterms:modified>
</cp:coreProperties>
</file>